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camderong.sharepoint.com/Documentos compartidos/Leader 23-27/MANUAL PROCEDIMIENTO 23-27/MODIFICACION MANUAL V2/MANUAL PROCEDIMIENTO VERSIÓN 2/ANEXOS V2/"/>
    </mc:Choice>
  </mc:AlternateContent>
  <xr:revisionPtr revIDLastSave="0" documentId="8_{F020CC04-78B2-47F3-8800-02A04F2D9D58}" xr6:coauthVersionLast="47" xr6:coauthVersionMax="47" xr10:uidLastSave="{00000000-0000-0000-0000-000000000000}"/>
  <bookViews>
    <workbookView xWindow="-120" yWindow="-120" windowWidth="29040" windowHeight="15840" xr2:uid="{ED7C264B-1495-4DC9-8107-A45F2117E5D9}"/>
  </bookViews>
  <sheets>
    <sheet name="PY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H15" i="1"/>
  <c r="C15" i="1"/>
  <c r="F11" i="1"/>
  <c r="F10" i="1"/>
  <c r="F9" i="1"/>
  <c r="F8" i="1"/>
  <c r="F7" i="1"/>
  <c r="F6" i="1"/>
  <c r="H16" i="1" l="1"/>
  <c r="I16" i="1" s="1"/>
  <c r="D16" i="1"/>
  <c r="I15" i="1"/>
  <c r="D15" i="1"/>
</calcChain>
</file>

<file path=xl/sharedStrings.xml><?xml version="1.0" encoding="utf-8"?>
<sst xmlns="http://schemas.openxmlformats.org/spreadsheetml/2006/main" count="22" uniqueCount="20">
  <si>
    <t xml:space="preserve">INFORMACIÓN OBTENIDA DEL IMPUESTO SOBRE SOCIEDADES (MODELO 200) </t>
  </si>
  <si>
    <t>CAPITAL SOCIAL:</t>
  </si>
  <si>
    <t>Casilla 187</t>
  </si>
  <si>
    <t>PYME-RESPONSABILIDAD ILÍMITADA</t>
  </si>
  <si>
    <t>Al rellenar las casillas hay que respetar el signo de las cantidades (poner + o  -  igual que aparece en el modelo 200)</t>
  </si>
  <si>
    <t>FONDOS PROPIOS:</t>
  </si>
  <si>
    <t>Casilla 186</t>
  </si>
  <si>
    <t>PRIMA EMISIÓN:</t>
  </si>
  <si>
    <t>Casilla 190</t>
  </si>
  <si>
    <t>RESERVAS:</t>
  </si>
  <si>
    <t>Casilla 191</t>
  </si>
  <si>
    <t>ACCIONES Y PARTICIPACIONES EN PATRIMONIO PROPIAS:</t>
  </si>
  <si>
    <t>Casilla 194</t>
  </si>
  <si>
    <t>RESULTADO EJERCICIOS ANTERIORES:</t>
  </si>
  <si>
    <t>Casilla 195</t>
  </si>
  <si>
    <t>OTRAS APORTACIONES DE SOCIOS:</t>
  </si>
  <si>
    <t>Casilla 198</t>
  </si>
  <si>
    <t>(CAPITAL SOCIAL/PRIMA EMISIÓN)/2:</t>
  </si>
  <si>
    <t>(PARTIDAS POSITIVAS)/2:</t>
  </si>
  <si>
    <t>PYME-RESPONSABLIDAD LIMITADA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</si>
</sst>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7" tint="0.7999816888943144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AEB"/>
        <bgColor indexed="64"/>
      </patternFill>
    </fill>
  </fills>
  <borders count="2">
    <border>
      <left/>
      <right/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/>
    </xf>
    <xf numFmtId="0" fontId="3" fillId="4" borderId="0" xfId="0" applyFont="1" applyFill="1"/>
    <xf numFmtId="4" fontId="0" fillId="5" borderId="1" xfId="0" applyNumberForma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A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123265</xdr:colOff>
      <xdr:row>17</xdr:row>
      <xdr:rowOff>10776</xdr:rowOff>
    </xdr:from>
    <xdr:to>
      <xdr:col>3</xdr:col>
      <xdr:colOff>1053353</xdr:colOff>
      <xdr:row>25</xdr:row>
      <xdr:rowOff>97003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EC1023-5D87-40C9-B547-7AB8C3996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265" y="4128507"/>
          <a:ext cx="4285819" cy="1610227"/>
        </a:xfrm>
        <a:prstGeom prst="rect">
          <a:avLst/>
        </a:prstGeom>
      </xdr:spPr>
    </xdr:pic>
    <xdr:clientData/>
  </xdr:twoCellAnchor>
  <xdr:twoCellAnchor editAs="oneCell">
    <xdr:from>
      <xdr:col>5</xdr:col>
      <xdr:colOff>1293</xdr:colOff>
      <xdr:row>17</xdr:row>
      <xdr:rowOff>1</xdr:rowOff>
    </xdr:from>
    <xdr:to>
      <xdr:col>8</xdr:col>
      <xdr:colOff>1223596</xdr:colOff>
      <xdr:row>25</xdr:row>
      <xdr:rowOff>73953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40BB7C-BC17-4200-AAFE-7B9458797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158" y="4059116"/>
          <a:ext cx="3911284" cy="1597952"/>
        </a:xfrm>
        <a:prstGeom prst="rect">
          <a:avLst/>
        </a:prstGeom>
      </xdr:spPr>
    </xdr:pic>
    <xdr:clientData/>
  </xdr:twoCellAnchor>
  <xdr:twoCellAnchor editAs="oneCell">
    <xdr:from>
      <xdr:col>0</xdr:col>
      <xdr:colOff>123265</xdr:colOff>
      <xdr:row>16</xdr:row>
      <xdr:rowOff>179295</xdr:rowOff>
    </xdr:from>
    <xdr:to>
      <xdr:col>3</xdr:col>
      <xdr:colOff>1053353</xdr:colOff>
      <xdr:row>25</xdr:row>
      <xdr:rowOff>75022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D71CEE8-E798-4BF1-8B37-D87CFE30F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265" y="4284570"/>
          <a:ext cx="4282888" cy="1610227"/>
        </a:xfrm>
        <a:prstGeom prst="rect">
          <a:avLst/>
        </a:prstGeom>
      </xdr:spPr>
    </xdr:pic>
    <xdr:clientData/>
  </xdr:twoCellAnchor>
  <xdr:twoCellAnchor editAs="oneCell">
    <xdr:from>
      <xdr:col>5</xdr:col>
      <xdr:colOff>1293</xdr:colOff>
      <xdr:row>17</xdr:row>
      <xdr:rowOff>1</xdr:rowOff>
    </xdr:from>
    <xdr:to>
      <xdr:col>8</xdr:col>
      <xdr:colOff>1219933</xdr:colOff>
      <xdr:row>25</xdr:row>
      <xdr:rowOff>73953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F1A6BE3-C78B-4C66-BFF1-2711A6505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6693" y="4295776"/>
          <a:ext cx="3908353" cy="1597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2757B-94B2-4C04-801F-2316F4DD93C1}">
  <dimension ref="A1:O40"/>
  <sheetViews>
    <sheetView tabSelected="1" topLeftCell="A14" zoomScale="130" zoomScaleNormal="130" workbookViewId="0">
      <selection activeCell="A15" sqref="A15:B15"/>
    </sheetView>
  </sheetViews>
  <sheetFormatPr baseColWidth="10" defaultRowHeight="15" x14ac:dyDescent="0.25"/>
  <cols>
    <col min="1" max="1" width="19.5703125" customWidth="1"/>
    <col min="2" max="2" width="14.28515625" customWidth="1"/>
    <col min="3" max="3" width="16.42578125" customWidth="1"/>
    <col min="4" max="4" width="19.5703125" customWidth="1"/>
    <col min="5" max="5" width="6.7109375" customWidth="1"/>
    <col min="6" max="6" width="12.7109375" customWidth="1"/>
    <col min="7" max="7" width="11.85546875" customWidth="1"/>
    <col min="8" max="8" width="15.7109375" customWidth="1"/>
    <col min="9" max="9" width="20" customWidth="1"/>
  </cols>
  <sheetData>
    <row r="1" spans="1:15" ht="24.95" customHeight="1" x14ac:dyDescent="0.25">
      <c r="A1" s="12" t="s">
        <v>0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"/>
      <c r="M1" s="2"/>
      <c r="N1" s="2"/>
      <c r="O1" s="2"/>
    </row>
    <row r="2" spans="1:15" ht="10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.75" x14ac:dyDescent="0.25">
      <c r="A3" s="5" t="s">
        <v>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0.100000000000001" customHeight="1" x14ac:dyDescent="0.25">
      <c r="A5" s="9" t="s">
        <v>5</v>
      </c>
      <c r="B5" s="9"/>
      <c r="C5" s="6">
        <v>0</v>
      </c>
      <c r="D5" s="3" t="s">
        <v>6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0.100000000000001" customHeight="1" x14ac:dyDescent="0.25">
      <c r="A6" s="9" t="s">
        <v>1</v>
      </c>
      <c r="B6" s="9"/>
      <c r="C6" s="6">
        <v>0</v>
      </c>
      <c r="D6" s="3" t="s">
        <v>2</v>
      </c>
      <c r="E6" s="2"/>
      <c r="F6" s="7">
        <f>IF(C6&gt;0,C6,0)</f>
        <v>0</v>
      </c>
      <c r="G6" s="2"/>
      <c r="H6" s="2"/>
      <c r="I6" s="2"/>
      <c r="J6" s="2"/>
      <c r="K6" s="2"/>
      <c r="L6" s="2"/>
      <c r="M6" s="2"/>
      <c r="N6" s="2"/>
      <c r="O6" s="2"/>
    </row>
    <row r="7" spans="1:15" ht="20.100000000000001" customHeight="1" x14ac:dyDescent="0.25">
      <c r="A7" s="9" t="s">
        <v>7</v>
      </c>
      <c r="B7" s="9"/>
      <c r="C7" s="6">
        <v>0</v>
      </c>
      <c r="D7" s="3" t="s">
        <v>8</v>
      </c>
      <c r="E7" s="2"/>
      <c r="F7" s="7">
        <f t="shared" ref="F7:F11" si="0">IF(C7&gt;0,C7,0)</f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15" ht="20.100000000000001" customHeight="1" x14ac:dyDescent="0.25">
      <c r="A8" s="9" t="s">
        <v>9</v>
      </c>
      <c r="B8" s="9"/>
      <c r="C8" s="6">
        <v>0</v>
      </c>
      <c r="D8" s="3" t="s">
        <v>10</v>
      </c>
      <c r="E8" s="2"/>
      <c r="F8" s="7">
        <f t="shared" si="0"/>
        <v>0</v>
      </c>
      <c r="G8" s="2"/>
      <c r="H8" s="2"/>
      <c r="I8" s="2"/>
      <c r="J8" s="2"/>
      <c r="K8" s="2"/>
      <c r="L8" s="2"/>
      <c r="M8" s="2"/>
      <c r="N8" s="2"/>
      <c r="O8" s="2"/>
    </row>
    <row r="9" spans="1:15" ht="30.75" customHeight="1" x14ac:dyDescent="0.25">
      <c r="A9" s="10" t="s">
        <v>11</v>
      </c>
      <c r="B9" s="10"/>
      <c r="C9" s="6">
        <v>0</v>
      </c>
      <c r="D9" s="4" t="s">
        <v>12</v>
      </c>
      <c r="E9" s="2"/>
      <c r="F9" s="7">
        <f t="shared" si="0"/>
        <v>0</v>
      </c>
      <c r="G9" s="2"/>
      <c r="H9" s="2"/>
      <c r="I9" s="2"/>
      <c r="J9" s="2"/>
      <c r="K9" s="2"/>
      <c r="L9" s="2"/>
      <c r="M9" s="2"/>
      <c r="N9" s="2"/>
      <c r="O9" s="2"/>
    </row>
    <row r="10" spans="1:15" ht="20.100000000000001" customHeight="1" x14ac:dyDescent="0.25">
      <c r="A10" s="9" t="s">
        <v>13</v>
      </c>
      <c r="B10" s="9"/>
      <c r="C10" s="6">
        <v>0</v>
      </c>
      <c r="D10" s="3" t="s">
        <v>14</v>
      </c>
      <c r="E10" s="2"/>
      <c r="F10" s="7">
        <f t="shared" si="0"/>
        <v>0</v>
      </c>
      <c r="G10" s="2"/>
      <c r="H10" s="2"/>
      <c r="I10" s="2"/>
      <c r="J10" s="2"/>
      <c r="K10" s="2"/>
      <c r="L10" s="2"/>
      <c r="M10" s="2"/>
      <c r="N10" s="2"/>
      <c r="O10" s="2"/>
    </row>
    <row r="11" spans="1:15" ht="20.100000000000001" customHeight="1" x14ac:dyDescent="0.25">
      <c r="A11" s="9" t="s">
        <v>15</v>
      </c>
      <c r="B11" s="9"/>
      <c r="C11" s="6">
        <v>0</v>
      </c>
      <c r="D11" s="3" t="s">
        <v>16</v>
      </c>
      <c r="E11" s="2"/>
      <c r="F11" s="7">
        <f t="shared" si="0"/>
        <v>0</v>
      </c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30" customHeight="1" x14ac:dyDescent="0.25">
      <c r="A14" s="11" t="s">
        <v>19</v>
      </c>
      <c r="B14" s="11"/>
      <c r="C14" s="11"/>
      <c r="D14" s="2"/>
      <c r="E14" s="2"/>
      <c r="F14" s="11" t="s">
        <v>3</v>
      </c>
      <c r="G14" s="11"/>
      <c r="H14" s="11"/>
      <c r="I14" s="2"/>
      <c r="J14" s="2"/>
      <c r="K14" s="2"/>
      <c r="L14" s="2"/>
      <c r="M14" s="2"/>
      <c r="N14" s="2"/>
      <c r="O14" s="2"/>
    </row>
    <row r="15" spans="1:15" ht="24.95" customHeight="1" x14ac:dyDescent="0.25">
      <c r="A15" s="9" t="s">
        <v>5</v>
      </c>
      <c r="B15" s="9"/>
      <c r="C15" s="6">
        <f>C5</f>
        <v>0</v>
      </c>
      <c r="D15" s="1" t="str">
        <f>IF(C15&lt;0,"EMPRESA EN CRISIS","NO CRISIS")</f>
        <v>NO CRISIS</v>
      </c>
      <c r="E15" s="2"/>
      <c r="F15" s="8" t="s">
        <v>5</v>
      </c>
      <c r="G15" s="8"/>
      <c r="H15" s="6">
        <f>C5</f>
        <v>0</v>
      </c>
      <c r="I15" s="1" t="str">
        <f>IF(H15&lt;0,"EMPRESA EN CRISIS","NO CRISIS")</f>
        <v>NO CRISIS</v>
      </c>
      <c r="J15" s="2"/>
      <c r="K15" s="2"/>
      <c r="L15" s="2"/>
      <c r="M15" s="2"/>
      <c r="N15" s="2"/>
      <c r="O15" s="2"/>
    </row>
    <row r="16" spans="1:15" ht="24.95" customHeight="1" x14ac:dyDescent="0.25">
      <c r="A16" s="8" t="s">
        <v>17</v>
      </c>
      <c r="B16" s="8"/>
      <c r="C16" s="6">
        <f>(C6+C7)/2</f>
        <v>0</v>
      </c>
      <c r="D16" s="1" t="str">
        <f>IF(C15&gt;=C16,"NO CRISIS","EMPRESA EN CRISIS")</f>
        <v>NO CRISIS</v>
      </c>
      <c r="E16" s="2"/>
      <c r="F16" s="8" t="s">
        <v>18</v>
      </c>
      <c r="G16" s="8"/>
      <c r="H16" s="6">
        <f>F6+F7+F8+F9+F10+F11</f>
        <v>0</v>
      </c>
      <c r="I16" s="1" t="str">
        <f>IF(H15&gt;=H16,"NO CRISIS","EMPRESA EN CRISIS")</f>
        <v>NO CRISIS</v>
      </c>
      <c r="J16" s="2"/>
      <c r="K16" s="2"/>
      <c r="L16" s="2"/>
      <c r="M16" s="2"/>
      <c r="N16" s="2"/>
      <c r="O16" s="2"/>
    </row>
    <row r="17" spans="1:1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</sheetData>
  <mergeCells count="11">
    <mergeCell ref="F14:H14"/>
    <mergeCell ref="A14:C14"/>
    <mergeCell ref="A1:F1"/>
    <mergeCell ref="A6:B6"/>
    <mergeCell ref="A7:B7"/>
    <mergeCell ref="A8:B8"/>
    <mergeCell ref="A15:B15"/>
    <mergeCell ref="A10:B10"/>
    <mergeCell ref="A11:B11"/>
    <mergeCell ref="A9:B9"/>
    <mergeCell ref="A5:B5"/>
  </mergeCells>
  <conditionalFormatting sqref="D15:D16">
    <cfRule type="containsText" dxfId="1" priority="2" operator="containsText" text="EMPRESA EN CRISIS">
      <formula>NOT(ISERROR(SEARCH("EMPRESA EN CRISIS",D15)))</formula>
    </cfRule>
  </conditionalFormatting>
  <conditionalFormatting sqref="I15:I16">
    <cfRule type="containsText" dxfId="0" priority="1" operator="containsText" text="EMPRESA EN CRISIS">
      <formula>NOT(ISERROR(SEARCH("EMPRESA EN CRISIS",I15)))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59693F143D5B44B5B1D942014730C5" ma:contentTypeVersion="15" ma:contentTypeDescription="Crear nuevo documento." ma:contentTypeScope="" ma:versionID="a05798ea2b2477227ac53ed9220006c4">
  <xsd:schema xmlns:xsd="http://www.w3.org/2001/XMLSchema" xmlns:xs="http://www.w3.org/2001/XMLSchema" xmlns:p="http://schemas.microsoft.com/office/2006/metadata/properties" xmlns:ns2="d6dcf2cf-c33e-4aca-aefd-e0afedd60be6" xmlns:ns3="c82af0cd-7f6d-46c8-8202-a930e67672d9" targetNamespace="http://schemas.microsoft.com/office/2006/metadata/properties" ma:root="true" ma:fieldsID="96e1730807b2dd5eeba9b99453b75cfc" ns2:_="" ns3:_="">
    <xsd:import namespace="d6dcf2cf-c33e-4aca-aefd-e0afedd60be6"/>
    <xsd:import namespace="c82af0cd-7f6d-46c8-8202-a930e67672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dcf2cf-c33e-4aca-aefd-e0afedd60b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433b36f1-af16-4fc9-bb80-b7f8033fc7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af0cd-7f6d-46c8-8202-a930e67672d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37ad829-7b0a-48b4-adc5-3b9bd82d13a6}" ma:internalName="TaxCatchAll" ma:showField="CatchAllData" ma:web="c82af0cd-7f6d-46c8-8202-a930e67672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dcf2cf-c33e-4aca-aefd-e0afedd60be6">
      <Terms xmlns="http://schemas.microsoft.com/office/infopath/2007/PartnerControls"/>
    </lcf76f155ced4ddcb4097134ff3c332f>
    <TaxCatchAll xmlns="c82af0cd-7f6d-46c8-8202-a930e67672d9" xsi:nil="true"/>
  </documentManagement>
</p:properties>
</file>

<file path=customXml/itemProps1.xml><?xml version="1.0" encoding="utf-8"?>
<ds:datastoreItem xmlns:ds="http://schemas.openxmlformats.org/officeDocument/2006/customXml" ds:itemID="{DB6FA064-BDCD-49B8-A32A-96F1F6D05F85}"/>
</file>

<file path=customXml/itemProps2.xml><?xml version="1.0" encoding="utf-8"?>
<ds:datastoreItem xmlns:ds="http://schemas.openxmlformats.org/officeDocument/2006/customXml" ds:itemID="{233CE019-1369-4C0D-B4C4-87F4CB71740E}"/>
</file>

<file path=customXml/itemProps3.xml><?xml version="1.0" encoding="utf-8"?>
<ds:datastoreItem xmlns:ds="http://schemas.openxmlformats.org/officeDocument/2006/customXml" ds:itemID="{3B38E623-C712-4DE0-8E42-D30AC0000D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PYME</vt:lpstr>
    </vt:vector>
  </TitlesOfParts>
  <Company>Junta Comunidades Castilla la Mancha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javr11 Jose Antonio Vaquero Ramos tfno:9252 67292</dc:creator>
  <cp:lastModifiedBy>Enrique Briones (Recamder)</cp:lastModifiedBy>
  <dcterms:created xsi:type="dcterms:W3CDTF">2023-07-28T07:22:05Z</dcterms:created>
  <dcterms:modified xsi:type="dcterms:W3CDTF">2025-11-12T08:04:16Z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0x0101009E59693F143D5B44B5B1D942014730C5</vt:lpwstr>
  </property>
</Properties>
</file>